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us\Documents\TI SI\PROJEKTI\Monitoring\"/>
    </mc:Choice>
  </mc:AlternateContent>
  <xr:revisionPtr revIDLastSave="0" documentId="13_ncr:1_{E97EDA4B-CF6E-48E5-958A-557C2510B1ED}" xr6:coauthVersionLast="47" xr6:coauthVersionMax="47" xr10:uidLastSave="{00000000-0000-0000-0000-000000000000}"/>
  <bookViews>
    <workbookView xWindow="-108" yWindow="-108" windowWidth="23256" windowHeight="12456" tabRatio="692" xr2:uid="{05560B84-B40F-49EC-B724-04F6A57385A2}"/>
  </bookViews>
  <sheets>
    <sheet name="PREDLOG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F4" i="5"/>
  <c r="E2" i="5" l="1"/>
  <c r="D2" i="5"/>
  <c r="H7" i="5"/>
  <c r="H8" i="5"/>
  <c r="H9" i="5"/>
  <c r="H10" i="5"/>
  <c r="H11" i="5"/>
  <c r="H12" i="5"/>
  <c r="H13" i="5"/>
  <c r="H14" i="5"/>
  <c r="F6" i="5"/>
  <c r="F5" i="5"/>
  <c r="F7" i="5"/>
  <c r="F8" i="5"/>
  <c r="F9" i="5"/>
  <c r="F10" i="5"/>
  <c r="F11" i="5"/>
  <c r="F12" i="5"/>
  <c r="F13" i="5"/>
  <c r="F14" i="5"/>
  <c r="J4" i="5" l="1"/>
  <c r="J5" i="5"/>
  <c r="J6" i="5" s="1"/>
  <c r="H5" i="5"/>
  <c r="G12" i="5"/>
  <c r="G14" i="5"/>
  <c r="G6" i="5"/>
  <c r="H6" i="5" s="1"/>
  <c r="G9" i="5"/>
  <c r="G13" i="5"/>
  <c r="G10" i="5"/>
  <c r="G7" i="5"/>
  <c r="G11" i="5"/>
  <c r="G8" i="5"/>
  <c r="G4" i="5"/>
  <c r="H4" i="5" s="1"/>
  <c r="G5" i="5"/>
  <c r="J8" i="5" l="1"/>
  <c r="J7" i="5"/>
</calcChain>
</file>

<file path=xl/sharedStrings.xml><?xml version="1.0" encoding="utf-8"?>
<sst xmlns="http://schemas.openxmlformats.org/spreadsheetml/2006/main" count="21" uniqueCount="21">
  <si>
    <t>Občina</t>
  </si>
  <si>
    <t>Volilna enota</t>
  </si>
  <si>
    <t>Število volilnih upravičencev</t>
  </si>
  <si>
    <t>Odstopanje od povprečja</t>
  </si>
  <si>
    <t xml:space="preserve">Število občinskih svetnikov </t>
  </si>
  <si>
    <t>Število prebivalcev na volilno enoto?</t>
  </si>
  <si>
    <t xml:space="preserve">Razmerje med volilno enoto z največ upravičenci in z najmanj </t>
  </si>
  <si>
    <t>razpon max, min</t>
  </si>
  <si>
    <t>max</t>
  </si>
  <si>
    <t>min</t>
  </si>
  <si>
    <t>razmerje</t>
  </si>
  <si>
    <t>Seštevki:</t>
  </si>
  <si>
    <t>Vir:</t>
  </si>
  <si>
    <t>MNZ Tabela (Seznam občin)</t>
  </si>
  <si>
    <t>DVK stran</t>
  </si>
  <si>
    <t>Št. upravičencev/št. svetnikov</t>
  </si>
  <si>
    <t>Skupno št. upravičncev / skupno št. svetnikov</t>
  </si>
  <si>
    <t>&lt; 1,8 ?</t>
  </si>
  <si>
    <t>Če dobimo bazo od MNZ ali SURSa…</t>
  </si>
  <si>
    <t>Povezava do tabele</t>
  </si>
  <si>
    <t>Vrsta sistema: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</si>
</sst>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2" fontId="0" fillId="0" borderId="0" xfId="0" applyNumberFormat="1"/>
    <xf numFmtId="1" fontId="1" fillId="0" borderId="0" xfId="0" applyNumberFormat="1" applyFont="1" applyAlignment="1">
      <alignment horizontal="center"/>
    </xf>
    <xf numFmtId="1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wrapText="1"/>
    </xf>
    <xf numFmtId="0" fontId="2" fillId="0" borderId="0" xfId="1" applyAlignment="1">
      <alignment horizontal="center"/>
    </xf>
    <xf numFmtId="0" fontId="1" fillId="0" borderId="0" xfId="0" applyFont="1" applyAlignment="1">
      <alignment horizontal="center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3" fillId="0" borderId="0" xfId="0" applyFont="1"/>
    <xf numFmtId="0" fontId="2" fillId="0" borderId="0" xfId="1"/>
    <xf numFmtId="0" fontId="2" fillId="0" borderId="0" xfId="1" applyAlignment="1">
      <alignment horizontal="center"/>
    </xf>
  </cellXfs>
  <cellStyles count="2">
    <cellStyle name="Hiperpovezava" xfId="1" builtinId="8"/>
    <cellStyle name="Navad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yinternational-my.sharepoint.com/:x:/g/personal/nina_trcek_transparency_si/Eb9lHI7tfV1Es1g6xnadWH0BpS7vEKekskGGTl1lHeRDhw?e=QRtIw6" TargetMode="External"/><Relationship Id="rId1" Type="http://schemas.openxmlformats.org/officeDocument/2006/relationships/hyperlink" Target="https://volitve.dvk-rs.si/lv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AF49-95DC-4713-A617-F0521DEAD1D7}">
  <dimension ref="B1:K16"/>
  <sheetViews>
    <sheetView tabSelected="1" workbookViewId="0">
      <selection activeCell="D16" sqref="D16"/>
    </sheetView>
  </sheetViews>
  <sheetFormatPr defaultRowHeight="14.4" x14ac:dyDescent="0.3"/>
  <cols>
    <col min="1" max="1" width="3.6640625" customWidth="1"/>
    <col min="2" max="2" width="16.5546875" customWidth="1"/>
    <col min="3" max="3" width="18.33203125" customWidth="1"/>
    <col min="4" max="7" width="15.21875" customWidth="1"/>
    <col min="8" max="8" width="15.21875" style="2" customWidth="1"/>
    <col min="9" max="9" width="15.88671875" style="2" bestFit="1" customWidth="1"/>
    <col min="10" max="10" width="31.21875" customWidth="1"/>
    <col min="11" max="11" width="30.5546875" customWidth="1"/>
  </cols>
  <sheetData>
    <row r="1" spans="2:11" ht="29.4" customHeight="1" x14ac:dyDescent="0.3">
      <c r="B1" t="s">
        <v>12</v>
      </c>
      <c r="C1" s="21" t="s">
        <v>13</v>
      </c>
      <c r="D1" s="21"/>
      <c r="E1" s="13" t="s">
        <v>14</v>
      </c>
      <c r="F1" s="20"/>
      <c r="K1" s="13" t="s">
        <v>19</v>
      </c>
    </row>
    <row r="2" spans="2:11" x14ac:dyDescent="0.3">
      <c r="B2" t="s">
        <v>11</v>
      </c>
      <c r="C2" s="11">
        <f>+COUNTA(C4:C14)</f>
        <v>0</v>
      </c>
      <c r="D2" s="2">
        <f>+SUM(D4:D14)</f>
        <v>0</v>
      </c>
      <c r="E2" s="11">
        <f>+SUM(E4:E14)</f>
        <v>0</v>
      </c>
      <c r="H2" s="9"/>
      <c r="K2" s="19" t="s">
        <v>18</v>
      </c>
    </row>
    <row r="3" spans="2:11" s="3" customFormat="1" ht="57.6" x14ac:dyDescent="0.3">
      <c r="B3" s="4" t="s">
        <v>0</v>
      </c>
      <c r="C3" s="4" t="s">
        <v>1</v>
      </c>
      <c r="D3" s="4" t="s">
        <v>2</v>
      </c>
      <c r="E3" s="4" t="s">
        <v>4</v>
      </c>
      <c r="F3" s="4" t="s">
        <v>15</v>
      </c>
      <c r="G3" s="4" t="s">
        <v>16</v>
      </c>
      <c r="H3" s="5" t="s">
        <v>3</v>
      </c>
      <c r="I3" s="5"/>
      <c r="J3" s="12" t="s">
        <v>6</v>
      </c>
      <c r="K3" s="4" t="s">
        <v>5</v>
      </c>
    </row>
    <row r="4" spans="2:11" x14ac:dyDescent="0.3">
      <c r="B4" s="15"/>
      <c r="C4" s="15"/>
      <c r="D4" s="16"/>
      <c r="E4" s="17"/>
      <c r="F4" s="10" t="str">
        <f>IF(E4="","",D4/E4)</f>
        <v/>
      </c>
      <c r="G4" s="10" t="e">
        <f>+$D$2/$E$2</f>
        <v>#DIV/0!</v>
      </c>
      <c r="H4" s="10" t="str">
        <f>IF(F4="","",F4-G4)</f>
        <v/>
      </c>
      <c r="I4" s="1" t="s">
        <v>8</v>
      </c>
      <c r="J4" s="1">
        <f>+MAX(F4:F14)</f>
        <v>0</v>
      </c>
      <c r="K4" s="18"/>
    </row>
    <row r="5" spans="2:11" x14ac:dyDescent="0.3">
      <c r="B5" s="15"/>
      <c r="C5" s="15"/>
      <c r="D5" s="16"/>
      <c r="E5" s="17"/>
      <c r="F5" s="10" t="str">
        <f t="shared" ref="F5:F14" si="0">IF(E5="","",D5/E5)</f>
        <v/>
      </c>
      <c r="G5" s="10" t="e">
        <f t="shared" ref="G5:G14" si="1">+$D$2/$E$2</f>
        <v>#DIV/0!</v>
      </c>
      <c r="H5" s="10" t="str">
        <f t="shared" ref="H5:H14" si="2">IF(F5="","",F5-G5)</f>
        <v/>
      </c>
      <c r="I5" s="1" t="s">
        <v>9</v>
      </c>
      <c r="J5" s="1">
        <f>+MIN(F4:F14)</f>
        <v>0</v>
      </c>
      <c r="K5" s="18"/>
    </row>
    <row r="6" spans="2:11" x14ac:dyDescent="0.3">
      <c r="B6" s="15"/>
      <c r="C6" s="15"/>
      <c r="D6" s="16"/>
      <c r="E6" s="17"/>
      <c r="F6" s="10" t="str">
        <f>IF(E6="","",D6/E6)</f>
        <v/>
      </c>
      <c r="G6" s="10" t="e">
        <f t="shared" si="1"/>
        <v>#DIV/0!</v>
      </c>
      <c r="H6" s="10" t="str">
        <f t="shared" si="2"/>
        <v/>
      </c>
      <c r="I6" s="1" t="s">
        <v>7</v>
      </c>
      <c r="J6" s="1">
        <f>+J4-J5</f>
        <v>0</v>
      </c>
      <c r="K6" s="18"/>
    </row>
    <row r="7" spans="2:11" x14ac:dyDescent="0.3">
      <c r="B7" s="15"/>
      <c r="C7" s="15"/>
      <c r="D7" s="16"/>
      <c r="E7" s="17"/>
      <c r="F7" s="10" t="str">
        <f t="shared" si="0"/>
        <v/>
      </c>
      <c r="G7" s="10" t="e">
        <f t="shared" si="1"/>
        <v>#DIV/0!</v>
      </c>
      <c r="H7" s="10" t="str">
        <f t="shared" si="2"/>
        <v/>
      </c>
      <c r="I7" s="7" t="s">
        <v>10</v>
      </c>
      <c r="J7" s="8" t="e">
        <f>ROUND(J4/J5,1)&amp;" : "&amp;1</f>
        <v>#DIV/0!</v>
      </c>
      <c r="K7" s="18"/>
    </row>
    <row r="8" spans="2:11" x14ac:dyDescent="0.3">
      <c r="B8" s="15"/>
      <c r="C8" s="15"/>
      <c r="D8" s="16"/>
      <c r="E8" s="17"/>
      <c r="F8" s="10" t="str">
        <f t="shared" si="0"/>
        <v/>
      </c>
      <c r="G8" s="10" t="e">
        <f t="shared" si="1"/>
        <v>#DIV/0!</v>
      </c>
      <c r="H8" s="10" t="str">
        <f t="shared" si="2"/>
        <v/>
      </c>
      <c r="I8" s="14" t="s">
        <v>17</v>
      </c>
      <c r="J8" s="2" t="e">
        <f>ROUND(J4/J5,1)</f>
        <v>#DIV/0!</v>
      </c>
      <c r="K8" s="18"/>
    </row>
    <row r="9" spans="2:11" x14ac:dyDescent="0.3">
      <c r="B9" s="15"/>
      <c r="C9" s="15"/>
      <c r="D9" s="16"/>
      <c r="E9" s="17"/>
      <c r="F9" s="10" t="str">
        <f t="shared" si="0"/>
        <v/>
      </c>
      <c r="G9" s="10" t="e">
        <f t="shared" si="1"/>
        <v>#DIV/0!</v>
      </c>
      <c r="H9" s="10" t="str">
        <f t="shared" si="2"/>
        <v/>
      </c>
      <c r="J9" s="6"/>
      <c r="K9" s="18"/>
    </row>
    <row r="10" spans="2:11" x14ac:dyDescent="0.3">
      <c r="B10" s="15"/>
      <c r="C10" s="15"/>
      <c r="D10" s="16"/>
      <c r="E10" s="17"/>
      <c r="F10" s="10" t="str">
        <f t="shared" si="0"/>
        <v/>
      </c>
      <c r="G10" s="10" t="e">
        <f t="shared" si="1"/>
        <v>#DIV/0!</v>
      </c>
      <c r="H10" s="10" t="str">
        <f t="shared" si="2"/>
        <v/>
      </c>
      <c r="K10" s="18"/>
    </row>
    <row r="11" spans="2:11" x14ac:dyDescent="0.3">
      <c r="B11" s="15"/>
      <c r="C11" s="15"/>
      <c r="D11" s="16"/>
      <c r="E11" s="17"/>
      <c r="F11" s="10" t="str">
        <f t="shared" si="0"/>
        <v/>
      </c>
      <c r="G11" s="10" t="e">
        <f t="shared" si="1"/>
        <v>#DIV/0!</v>
      </c>
      <c r="H11" s="10" t="str">
        <f t="shared" si="2"/>
        <v/>
      </c>
      <c r="K11" s="18"/>
    </row>
    <row r="12" spans="2:11" x14ac:dyDescent="0.3">
      <c r="B12" s="15"/>
      <c r="C12" s="15"/>
      <c r="D12" s="16"/>
      <c r="E12" s="17"/>
      <c r="F12" s="10" t="str">
        <f t="shared" si="0"/>
        <v/>
      </c>
      <c r="G12" s="10" t="e">
        <f t="shared" si="1"/>
        <v>#DIV/0!</v>
      </c>
      <c r="H12" s="10" t="str">
        <f t="shared" si="2"/>
        <v/>
      </c>
      <c r="K12" s="18"/>
    </row>
    <row r="13" spans="2:11" x14ac:dyDescent="0.3">
      <c r="B13" s="15"/>
      <c r="C13" s="15"/>
      <c r="D13" s="16"/>
      <c r="E13" s="17"/>
      <c r="F13" s="10" t="str">
        <f t="shared" si="0"/>
        <v/>
      </c>
      <c r="G13" s="10" t="e">
        <f t="shared" si="1"/>
        <v>#DIV/0!</v>
      </c>
      <c r="H13" s="10" t="str">
        <f t="shared" si="2"/>
        <v/>
      </c>
      <c r="I13" s="1"/>
      <c r="K13" s="18"/>
    </row>
    <row r="14" spans="2:11" x14ac:dyDescent="0.3">
      <c r="B14" s="15"/>
      <c r="C14" s="15"/>
      <c r="D14" s="16"/>
      <c r="E14" s="17"/>
      <c r="F14" s="10" t="str">
        <f t="shared" si="0"/>
        <v/>
      </c>
      <c r="G14" s="10" t="e">
        <f t="shared" si="1"/>
        <v>#DIV/0!</v>
      </c>
      <c r="H14" s="10" t="str">
        <f t="shared" si="2"/>
        <v/>
      </c>
      <c r="K14" s="18"/>
    </row>
    <row r="16" spans="2:11" x14ac:dyDescent="0.3">
      <c r="B16" t="s">
        <v>20</v>
      </c>
    </row>
  </sheetData>
  <mergeCells count="1">
    <mergeCell ref="C1:D1"/>
  </mergeCells>
  <conditionalFormatting sqref="J8">
    <cfRule type="cellIs" dxfId="1" priority="1" operator="lessThan">
      <formula>1.79</formula>
    </cfRule>
    <cfRule type="cellIs" dxfId="0" priority="2" operator="greaterThan">
      <formula>1.79</formula>
    </cfRule>
  </conditionalFormatting>
  <hyperlinks>
    <hyperlink ref="C1:D1" location="'Seznam občin'!A1" display="MNZ Tabela (Seznam občin)" xr:uid="{AACDEB00-41B2-4538-8886-E417D0C1020E}"/>
    <hyperlink ref="E1" r:id="rId1" location="/prva" xr:uid="{7901D59D-5194-49CC-80FC-49F222243255}"/>
    <hyperlink ref="K1" r:id="rId2" xr:uid="{19D5E010-551D-471C-B93D-F501BD335F97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PREDLOGA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Babnik</dc:creator>
  <cp:lastModifiedBy>Maruša Babnik</cp:lastModifiedBy>
  <dcterms:created xsi:type="dcterms:W3CDTF">2022-12-07T19:46:32Z</dcterms:created>
  <dcterms:modified xsi:type="dcterms:W3CDTF">2024-02-11T20:51:58Z</dcterms:modified>
</cp:coreProperties>
</file>